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6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42" i="1"/>
  <c r="B195" l="1"/>
  <c r="A195"/>
  <c r="J194"/>
  <c r="I194"/>
  <c r="H194"/>
  <c r="G194"/>
  <c r="F194"/>
  <c r="B185"/>
  <c r="A185"/>
  <c r="L184"/>
  <c r="L195" s="1"/>
  <c r="J184"/>
  <c r="J195" s="1"/>
  <c r="I184"/>
  <c r="I195" s="1"/>
  <c r="H184"/>
  <c r="G184"/>
  <c r="G195" s="1"/>
  <c r="F184"/>
  <c r="F195" s="1"/>
  <c r="B176"/>
  <c r="A176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F146"/>
  <c r="F157" s="1"/>
  <c r="B138"/>
  <c r="A138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J118"/>
  <c r="I118"/>
  <c r="H118"/>
  <c r="G118"/>
  <c r="F118"/>
  <c r="B109"/>
  <c r="A109"/>
  <c r="L108"/>
  <c r="L119" s="1"/>
  <c r="J108"/>
  <c r="J119" s="1"/>
  <c r="I108"/>
  <c r="I119" s="1"/>
  <c r="H108"/>
  <c r="G108"/>
  <c r="G119" s="1"/>
  <c r="F108"/>
  <c r="F119" s="1"/>
  <c r="B100"/>
  <c r="A100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B81"/>
  <c r="A81"/>
  <c r="J80"/>
  <c r="I80"/>
  <c r="H80"/>
  <c r="G80"/>
  <c r="F80"/>
  <c r="B71"/>
  <c r="A71"/>
  <c r="L70"/>
  <c r="L81" s="1"/>
  <c r="J70"/>
  <c r="I70"/>
  <c r="I81" s="1"/>
  <c r="H70"/>
  <c r="G70"/>
  <c r="G81" s="1"/>
  <c r="F70"/>
  <c r="F81" s="1"/>
  <c r="B62"/>
  <c r="A62"/>
  <c r="J61"/>
  <c r="I61"/>
  <c r="H61"/>
  <c r="G61"/>
  <c r="F61"/>
  <c r="B52"/>
  <c r="A52"/>
  <c r="L51"/>
  <c r="L62" s="1"/>
  <c r="J51"/>
  <c r="J62" s="1"/>
  <c r="I51"/>
  <c r="H51"/>
  <c r="H62" s="1"/>
  <c r="G51"/>
  <c r="G62" s="1"/>
  <c r="F51"/>
  <c r="F62" s="1"/>
  <c r="B43"/>
  <c r="A43"/>
  <c r="I42"/>
  <c r="H42"/>
  <c r="G42"/>
  <c r="F42"/>
  <c r="B33"/>
  <c r="A33"/>
  <c r="L32"/>
  <c r="L43" s="1"/>
  <c r="J32"/>
  <c r="I32"/>
  <c r="I43" s="1"/>
  <c r="H32"/>
  <c r="H43" s="1"/>
  <c r="G32"/>
  <c r="G43" s="1"/>
  <c r="F32"/>
  <c r="B24"/>
  <c r="A24"/>
  <c r="J23"/>
  <c r="I23"/>
  <c r="H23"/>
  <c r="G23"/>
  <c r="F23"/>
  <c r="B14"/>
  <c r="A14"/>
  <c r="L13"/>
  <c r="L24" s="1"/>
  <c r="J13"/>
  <c r="I13"/>
  <c r="I24" s="1"/>
  <c r="H13"/>
  <c r="H24" s="1"/>
  <c r="G13"/>
  <c r="G24" s="1"/>
  <c r="F13"/>
  <c r="J81" l="1"/>
  <c r="H195"/>
  <c r="G157"/>
  <c r="H119"/>
  <c r="F100"/>
  <c r="H81"/>
  <c r="H196" s="1"/>
  <c r="G196"/>
  <c r="I62"/>
  <c r="J43"/>
  <c r="I196"/>
  <c r="F43"/>
  <c r="F24"/>
  <c r="J24"/>
  <c r="L196"/>
  <c r="J196" l="1"/>
  <c r="F196"/>
</calcChain>
</file>

<file path=xl/sharedStrings.xml><?xml version="1.0" encoding="utf-8"?>
<sst xmlns="http://schemas.openxmlformats.org/spreadsheetml/2006/main" count="254" uniqueCount="78">
  <si>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</si>
  <si>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</si>
  <si>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</si>
  <si>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</si>
  <si>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</si>
  <si>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</si>
  <si>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</si>
  <si>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</si>
  <si>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</si>
  <si>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</si>
  <si>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</si>
  <si>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</si>
  <si>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</si>
  <si>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</si>
  <si>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</si>
  <si>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</si>
  <si>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</si>
  <si>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</si>
  <si>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</si>
  <si>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</si>
  <si>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</si>
  <si>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</si>
  <si>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</si>
  <si>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</si>
  <si>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</si>
  <si>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</si>
  <si>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</si>
  <si>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</si>
  <si>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</si>
  <si>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</si>
  <si>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</si>
  <si>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</si>
  <si>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</si>
  <si>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</si>
  <si>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</si>
  <si>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</si>
  <si>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</si>
  <si>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</si>
  <si>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</si>
  <si>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щи из свежей капусты с картофелем</t>
  </si>
  <si>
    <t>гуляш из мяса отварного</t>
  </si>
  <si>
    <t>греча рассыпчатая</t>
  </si>
  <si>
    <t>компот из сухофруктов</t>
  </si>
  <si>
    <t>хлеб пшеничный</t>
  </si>
  <si>
    <t>хлеб ржанной</t>
  </si>
  <si>
    <t>суп картофельный с рисовой крупой</t>
  </si>
  <si>
    <t>котлета мясная</t>
  </si>
  <si>
    <t>картофельное пюре</t>
  </si>
  <si>
    <t>чай с сахаром</t>
  </si>
  <si>
    <t>соус красный основной</t>
  </si>
  <si>
    <t>булочка домашняя</t>
  </si>
  <si>
    <t>суп картофельный с горохом</t>
  </si>
  <si>
    <t>макароны отварные</t>
  </si>
  <si>
    <t>салат из свеклы</t>
  </si>
  <si>
    <t>компот из плодов шиповника</t>
  </si>
  <si>
    <t>суп борщ из свежей капусты с картофелем</t>
  </si>
  <si>
    <t>печень по-  Строгановски</t>
  </si>
  <si>
    <t>рис отварной</t>
  </si>
  <si>
    <t>суп с макаронными изделиями</t>
  </si>
  <si>
    <t>жаркое по домашнему</t>
  </si>
  <si>
    <t>огурец соленый</t>
  </si>
  <si>
    <t>напиток из плодов шиповника</t>
  </si>
  <si>
    <t>кекс</t>
  </si>
  <si>
    <t>суп рассольник ленинградский</t>
  </si>
  <si>
    <t>плов из птицы</t>
  </si>
  <si>
    <t>кукуруза консервированная</t>
  </si>
  <si>
    <t>суп молочный с макаронными изделиями</t>
  </si>
  <si>
    <t>гуляш из мяса птицы</t>
  </si>
  <si>
    <t>суп рыбный</t>
  </si>
  <si>
    <t>котлета рыбная из трески</t>
  </si>
  <si>
    <t>суп картофельный с бабовыми</t>
  </si>
  <si>
    <t>суп борщ из свежей капусты</t>
  </si>
  <si>
    <t>компот из свежих плодов</t>
  </si>
  <si>
    <t>МБОУ "Хетовская средняя школа"</t>
  </si>
  <si>
    <t xml:space="preserve">чай с сахаром </t>
  </si>
  <si>
    <t>И.о. директора</t>
  </si>
  <si>
    <t>Гаранин</t>
  </si>
  <si>
    <t>тефтели мясные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</si>
</sst>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45" activePane="bottomRight" state="frozen"/>
      <selection pane="topRight" activeCell="E1" sqref="E1"/>
      <selection pane="bottomLeft" activeCell="A6" sqref="A6"/>
      <selection pane="bottomRight" activeCell="N4" sqref="N4"/>
    </sheetView>
  </sheetViews>
  <sheetFormatPr defaultRowHeight="12.75"/>
  <cols>
    <col min="1" max="1" width="4.7109375" style="2" customWidth="1"/>
    <col min="2" max="2" width="5.28515625" style="2" customWidth="1"/>
    <col min="3" max="3" width="5.28515625" style="1" customWidth="1"/>
    <col min="4" max="4" width="11.5703125" style="1" customWidth="1"/>
    <col min="5" max="5" width="41" style="2" customWidth="1"/>
    <col min="6" max="6" width="9.28515625" style="2" customWidth="1"/>
    <col min="7" max="7" width="9.140625" style="2" customWidth="1"/>
    <col min="8" max="8" width="7.5703125" style="2" customWidth="1"/>
    <col min="9" max="9" width="6.85546875" style="2" customWidth="1"/>
    <col min="10" max="10" width="7.28515625" style="2" customWidth="1"/>
    <col min="11" max="11" width="8.42578125" style="2" customWidth="1"/>
    <col min="12" max="12" width="7" style="2" customWidth="1"/>
    <col min="13" max="16384" width="9.140625" style="2"/>
  </cols>
  <sheetData>
    <row r="1" spans="1:12" ht="15">
      <c r="A1" s="1" t="s">
        <v>7</v>
      </c>
      <c r="C1" s="51" t="s">
        <v>73</v>
      </c>
      <c r="D1" s="52"/>
      <c r="E1" s="52"/>
      <c r="F1" s="12" t="s">
        <v>16</v>
      </c>
      <c r="G1" s="2" t="s">
        <v>17</v>
      </c>
      <c r="H1" s="53" t="s">
        <v>75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76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27</v>
      </c>
      <c r="I3" s="48">
        <v>8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25" customHeight="1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25" customHeight="1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25" customHeight="1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3.5" customHeight="1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2.75" customHeight="1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2.75" customHeight="1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2" customHeight="1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.75" customHeight="1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39</v>
      </c>
      <c r="F15" s="43">
        <v>250</v>
      </c>
      <c r="G15" s="43">
        <v>1.97</v>
      </c>
      <c r="H15" s="43">
        <v>5.32</v>
      </c>
      <c r="I15" s="43">
        <v>9.33</v>
      </c>
      <c r="J15" s="43">
        <v>94</v>
      </c>
      <c r="K15" s="44">
        <v>197</v>
      </c>
      <c r="L15" s="43"/>
    </row>
    <row r="16" spans="1:12" ht="15">
      <c r="A16" s="23"/>
      <c r="B16" s="15"/>
      <c r="C16" s="11"/>
      <c r="D16" s="7" t="s">
        <v>28</v>
      </c>
      <c r="E16" s="42" t="s">
        <v>40</v>
      </c>
      <c r="F16" s="43">
        <v>120</v>
      </c>
      <c r="G16" s="43">
        <v>16.39</v>
      </c>
      <c r="H16" s="43">
        <v>8.44</v>
      </c>
      <c r="I16" s="43">
        <v>3.51</v>
      </c>
      <c r="J16" s="43">
        <v>158.04</v>
      </c>
      <c r="K16" s="44">
        <v>7014</v>
      </c>
      <c r="L16" s="43"/>
    </row>
    <row r="17" spans="1:12" ht="15">
      <c r="A17" s="23"/>
      <c r="B17" s="15"/>
      <c r="C17" s="11"/>
      <c r="D17" s="7" t="s">
        <v>29</v>
      </c>
      <c r="E17" s="42" t="s">
        <v>41</v>
      </c>
      <c r="F17" s="43">
        <v>200</v>
      </c>
      <c r="G17" s="43">
        <v>5.83</v>
      </c>
      <c r="H17" s="43">
        <v>4.41</v>
      </c>
      <c r="I17" s="43">
        <v>28.71</v>
      </c>
      <c r="J17" s="43">
        <v>18</v>
      </c>
      <c r="K17" s="44">
        <v>744</v>
      </c>
      <c r="L17" s="43"/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</v>
      </c>
      <c r="H18" s="43">
        <v>0</v>
      </c>
      <c r="I18" s="43">
        <v>9.98</v>
      </c>
      <c r="J18" s="43">
        <v>104</v>
      </c>
      <c r="K18" s="44">
        <v>933</v>
      </c>
      <c r="L18" s="43"/>
    </row>
    <row r="19" spans="1:12" ht="15">
      <c r="A19" s="23"/>
      <c r="B19" s="15"/>
      <c r="C19" s="11"/>
      <c r="D19" s="7" t="s">
        <v>31</v>
      </c>
      <c r="E19" s="42" t="s">
        <v>43</v>
      </c>
      <c r="F19" s="43">
        <v>35</v>
      </c>
      <c r="G19" s="43">
        <v>1.94</v>
      </c>
      <c r="H19" s="43">
        <v>0.66</v>
      </c>
      <c r="I19" s="43">
        <v>13.31</v>
      </c>
      <c r="J19" s="43">
        <v>68.23</v>
      </c>
      <c r="K19" s="44">
        <v>13002</v>
      </c>
      <c r="L19" s="43"/>
    </row>
    <row r="20" spans="1:12" ht="15">
      <c r="A20" s="23"/>
      <c r="B20" s="15"/>
      <c r="C20" s="11"/>
      <c r="D20" s="7" t="s">
        <v>32</v>
      </c>
      <c r="E20" s="42" t="s">
        <v>44</v>
      </c>
      <c r="F20" s="43">
        <v>35</v>
      </c>
      <c r="G20" s="43">
        <v>1.47</v>
      </c>
      <c r="H20" s="43">
        <v>0.23</v>
      </c>
      <c r="I20" s="43">
        <v>11.11</v>
      </c>
      <c r="J20" s="43">
        <v>47.25</v>
      </c>
      <c r="K20" s="44">
        <v>13003</v>
      </c>
      <c r="L20" s="43"/>
    </row>
    <row r="21" spans="1:12" ht="15">
      <c r="A21" s="23"/>
      <c r="B21" s="15"/>
      <c r="C21" s="11"/>
      <c r="D21" s="6"/>
      <c r="E21" s="42" t="s">
        <v>50</v>
      </c>
      <c r="F21" s="43">
        <v>100</v>
      </c>
      <c r="G21" s="43">
        <v>7.45</v>
      </c>
      <c r="H21" s="43">
        <v>13.18</v>
      </c>
      <c r="I21" s="43">
        <v>60.87</v>
      </c>
      <c r="J21" s="43">
        <v>332.98</v>
      </c>
      <c r="K21" s="44">
        <v>109</v>
      </c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940</v>
      </c>
      <c r="G23" s="19">
        <f t="shared" ref="G23:J23" si="2">SUM(G14:G22)</f>
        <v>35.049999999999997</v>
      </c>
      <c r="H23" s="19">
        <f t="shared" si="2"/>
        <v>32.24</v>
      </c>
      <c r="I23" s="19">
        <f t="shared" si="2"/>
        <v>136.82</v>
      </c>
      <c r="J23" s="19">
        <f t="shared" si="2"/>
        <v>822.5</v>
      </c>
      <c r="K23" s="25"/>
      <c r="L23" s="19">
        <v>91.29</v>
      </c>
    </row>
    <row r="24" spans="1:12" ht="13.5" customHeight="1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940</v>
      </c>
      <c r="G24" s="32">
        <f t="shared" ref="G24:J24" si="3">G13+G23</f>
        <v>35.049999999999997</v>
      </c>
      <c r="H24" s="32">
        <f t="shared" si="3"/>
        <v>32.24</v>
      </c>
      <c r="I24" s="32">
        <f t="shared" si="3"/>
        <v>136.82</v>
      </c>
      <c r="J24" s="32">
        <f t="shared" si="3"/>
        <v>822.5</v>
      </c>
      <c r="K24" s="32"/>
      <c r="L24" s="32">
        <f t="shared" ref="L24" si="4">L13+L23</f>
        <v>91.29</v>
      </c>
    </row>
    <row r="25" spans="1:12" ht="14.25" customHeight="1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.75" customHeight="1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.75" customHeight="1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customHeight="1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25" customHeight="1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25" customHeight="1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25" customHeight="1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customHeight="1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5">SUM(G25:G31)</f>
        <v>0</v>
      </c>
      <c r="H32" s="19">
        <f t="shared" ref="H32" si="6">SUM(H25:H31)</f>
        <v>0</v>
      </c>
      <c r="I32" s="19">
        <f t="shared" ref="I32" si="7">SUM(I25:I31)</f>
        <v>0</v>
      </c>
      <c r="J32" s="19">
        <f t="shared" ref="J32:L32" si="8">SUM(J25:J31)</f>
        <v>0</v>
      </c>
      <c r="K32" s="25"/>
      <c r="L32" s="19">
        <f t="shared" si="8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66</v>
      </c>
      <c r="F34" s="43">
        <v>250</v>
      </c>
      <c r="G34" s="43">
        <v>8.1</v>
      </c>
      <c r="H34" s="43">
        <v>9.1</v>
      </c>
      <c r="I34" s="43">
        <v>24.8</v>
      </c>
      <c r="J34" s="43">
        <v>195.28</v>
      </c>
      <c r="K34" s="44">
        <v>2016</v>
      </c>
      <c r="L34" s="43"/>
    </row>
    <row r="35" spans="1:12" ht="15">
      <c r="A35" s="14"/>
      <c r="B35" s="15"/>
      <c r="C35" s="11"/>
      <c r="D35" s="7" t="s">
        <v>28</v>
      </c>
      <c r="E35" s="42" t="s">
        <v>46</v>
      </c>
      <c r="F35" s="43">
        <v>100</v>
      </c>
      <c r="G35" s="43">
        <v>15.7</v>
      </c>
      <c r="H35" s="43">
        <v>13.02</v>
      </c>
      <c r="I35" s="43">
        <v>15.78</v>
      </c>
      <c r="J35" s="43">
        <v>224.89</v>
      </c>
      <c r="K35" s="44">
        <v>658</v>
      </c>
      <c r="L35" s="43"/>
    </row>
    <row r="36" spans="1:12" ht="15">
      <c r="A36" s="14"/>
      <c r="B36" s="15"/>
      <c r="C36" s="11"/>
      <c r="D36" s="7" t="s">
        <v>29</v>
      </c>
      <c r="E36" s="42" t="s">
        <v>47</v>
      </c>
      <c r="F36" s="43">
        <v>200</v>
      </c>
      <c r="G36" s="43">
        <v>4.32</v>
      </c>
      <c r="H36" s="43">
        <v>7.46</v>
      </c>
      <c r="I36" s="43">
        <v>29.4</v>
      </c>
      <c r="J36" s="43">
        <v>208</v>
      </c>
      <c r="K36" s="44">
        <v>744</v>
      </c>
      <c r="L36" s="43"/>
    </row>
    <row r="37" spans="1:12" ht="15">
      <c r="A37" s="14"/>
      <c r="B37" s="15"/>
      <c r="C37" s="11"/>
      <c r="D37" s="7" t="s">
        <v>30</v>
      </c>
      <c r="E37" s="42" t="s">
        <v>48</v>
      </c>
      <c r="F37" s="43">
        <v>200</v>
      </c>
      <c r="G37" s="43">
        <v>0.2</v>
      </c>
      <c r="H37" s="43">
        <v>0.05</v>
      </c>
      <c r="I37" s="43">
        <v>15.01</v>
      </c>
      <c r="J37" s="43">
        <v>57</v>
      </c>
      <c r="K37" s="44">
        <v>1009</v>
      </c>
      <c r="L37" s="43"/>
    </row>
    <row r="38" spans="1:12" ht="15">
      <c r="A38" s="14"/>
      <c r="B38" s="15"/>
      <c r="C38" s="11"/>
      <c r="D38" s="7" t="s">
        <v>31</v>
      </c>
      <c r="E38" s="42" t="s">
        <v>43</v>
      </c>
      <c r="F38" s="43">
        <v>35</v>
      </c>
      <c r="G38" s="43">
        <v>1.94</v>
      </c>
      <c r="H38" s="43">
        <v>0.66</v>
      </c>
      <c r="I38" s="43">
        <v>13.31</v>
      </c>
      <c r="J38" s="43">
        <v>68.23</v>
      </c>
      <c r="K38" s="44">
        <v>13002</v>
      </c>
      <c r="L38" s="43"/>
    </row>
    <row r="39" spans="1:12" ht="15">
      <c r="A39" s="14"/>
      <c r="B39" s="15"/>
      <c r="C39" s="11"/>
      <c r="D39" s="7" t="s">
        <v>32</v>
      </c>
      <c r="E39" s="42" t="s">
        <v>44</v>
      </c>
      <c r="F39" s="43">
        <v>35</v>
      </c>
      <c r="G39" s="43">
        <v>1.47</v>
      </c>
      <c r="H39" s="43">
        <v>0.23</v>
      </c>
      <c r="I39" s="43">
        <v>11.11</v>
      </c>
      <c r="J39" s="43">
        <v>47.25</v>
      </c>
      <c r="K39" s="44">
        <v>13003</v>
      </c>
      <c r="L39" s="43"/>
    </row>
    <row r="40" spans="1:12" ht="15">
      <c r="A40" s="14"/>
      <c r="B40" s="15"/>
      <c r="C40" s="11"/>
      <c r="D40" s="6"/>
      <c r="E40" s="42" t="s">
        <v>49</v>
      </c>
      <c r="F40" s="43">
        <v>50</v>
      </c>
      <c r="G40" s="43">
        <v>0.4</v>
      </c>
      <c r="H40" s="43">
        <v>0.86</v>
      </c>
      <c r="I40" s="43">
        <v>3.11</v>
      </c>
      <c r="J40" s="43">
        <v>21.85</v>
      </c>
      <c r="K40" s="44">
        <v>824</v>
      </c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870</v>
      </c>
      <c r="G42" s="19">
        <f t="shared" ref="G42" si="9">SUM(G33:G41)</f>
        <v>32.129999999999995</v>
      </c>
      <c r="H42" s="19">
        <f t="shared" ref="H42" si="10">SUM(H33:H41)</f>
        <v>31.38</v>
      </c>
      <c r="I42" s="19">
        <f t="shared" ref="I42" si="11">SUM(I33:I41)</f>
        <v>112.52</v>
      </c>
      <c r="J42" s="19">
        <f>J41+J40+J39+J38+J37+J36+J35+J34</f>
        <v>822.5</v>
      </c>
      <c r="K42" s="25"/>
      <c r="L42" s="19">
        <v>91.29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870</v>
      </c>
      <c r="G43" s="32">
        <f t="shared" ref="G43" si="12">G32+G42</f>
        <v>32.129999999999995</v>
      </c>
      <c r="H43" s="32">
        <f t="shared" ref="H43" si="13">H32+H42</f>
        <v>31.38</v>
      </c>
      <c r="I43" s="32">
        <f t="shared" ref="I43" si="14">I32+I42</f>
        <v>112.52</v>
      </c>
      <c r="J43" s="32">
        <f t="shared" ref="J43:L43" si="15">J32+J42</f>
        <v>822.5</v>
      </c>
      <c r="K43" s="32"/>
      <c r="L43" s="32">
        <f t="shared" si="15"/>
        <v>91.29</v>
      </c>
    </row>
    <row r="44" spans="1:12" ht="16.5" customHeight="1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customHeight="1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.75" customHeight="1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.75" customHeight="1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customHeight="1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.75" customHeight="1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customHeight="1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25" customHeight="1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6">SUM(G44:G50)</f>
        <v>0</v>
      </c>
      <c r="H51" s="19">
        <f t="shared" ref="H51" si="17">SUM(H44:H50)</f>
        <v>0</v>
      </c>
      <c r="I51" s="19">
        <f t="shared" ref="I51" si="18">SUM(I44:I50)</f>
        <v>0</v>
      </c>
      <c r="J51" s="19">
        <f t="shared" ref="J51:L51" si="19">SUM(J44:J50)</f>
        <v>0</v>
      </c>
      <c r="K51" s="25"/>
      <c r="L51" s="19">
        <f t="shared" si="19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53</v>
      </c>
      <c r="F52" s="43">
        <v>70</v>
      </c>
      <c r="G52" s="43">
        <v>0.96</v>
      </c>
      <c r="H52" s="43">
        <v>3.21</v>
      </c>
      <c r="I52" s="43">
        <v>5.46</v>
      </c>
      <c r="J52" s="43">
        <v>55.79</v>
      </c>
      <c r="K52" s="44">
        <v>6</v>
      </c>
      <c r="L52" s="43"/>
    </row>
    <row r="53" spans="1:12" ht="15">
      <c r="A53" s="23"/>
      <c r="B53" s="15"/>
      <c r="C53" s="11"/>
      <c r="D53" s="7" t="s">
        <v>27</v>
      </c>
      <c r="E53" s="42" t="s">
        <v>51</v>
      </c>
      <c r="F53" s="43">
        <v>250</v>
      </c>
      <c r="G53" s="43">
        <v>5.48</v>
      </c>
      <c r="H53" s="43">
        <v>4.74</v>
      </c>
      <c r="I53" s="43">
        <v>19.739999999999998</v>
      </c>
      <c r="J53" s="43">
        <v>146</v>
      </c>
      <c r="K53" s="44">
        <v>221</v>
      </c>
      <c r="L53" s="43"/>
    </row>
    <row r="54" spans="1:12" ht="15">
      <c r="A54" s="23"/>
      <c r="B54" s="15"/>
      <c r="C54" s="11"/>
      <c r="D54" s="7" t="s">
        <v>28</v>
      </c>
      <c r="E54" s="42" t="s">
        <v>77</v>
      </c>
      <c r="F54" s="43">
        <v>100</v>
      </c>
      <c r="G54" s="43">
        <v>10.4</v>
      </c>
      <c r="H54" s="43">
        <v>20.100000000000001</v>
      </c>
      <c r="I54" s="43">
        <v>0.8</v>
      </c>
      <c r="J54" s="43">
        <v>201.25</v>
      </c>
      <c r="K54" s="44">
        <v>723</v>
      </c>
      <c r="L54" s="43"/>
    </row>
    <row r="55" spans="1:12" ht="15">
      <c r="A55" s="23"/>
      <c r="B55" s="15"/>
      <c r="C55" s="11"/>
      <c r="D55" s="7" t="s">
        <v>29</v>
      </c>
      <c r="E55" s="42" t="s">
        <v>52</v>
      </c>
      <c r="F55" s="43">
        <v>200</v>
      </c>
      <c r="G55" s="43">
        <v>7.3</v>
      </c>
      <c r="H55" s="43">
        <v>6.64</v>
      </c>
      <c r="I55" s="43">
        <v>46.5</v>
      </c>
      <c r="J55" s="43">
        <v>257.26</v>
      </c>
      <c r="K55" s="44">
        <v>753</v>
      </c>
      <c r="L55" s="43"/>
    </row>
    <row r="56" spans="1:12" ht="15">
      <c r="A56" s="23"/>
      <c r="B56" s="15"/>
      <c r="C56" s="11"/>
      <c r="D56" s="7" t="s">
        <v>30</v>
      </c>
      <c r="E56" s="42" t="s">
        <v>54</v>
      </c>
      <c r="F56" s="43">
        <v>200</v>
      </c>
      <c r="G56" s="43">
        <v>0.16</v>
      </c>
      <c r="H56" s="43">
        <v>0.16</v>
      </c>
      <c r="I56" s="43">
        <v>15.8</v>
      </c>
      <c r="J56" s="43">
        <v>46.72</v>
      </c>
      <c r="K56" s="44">
        <v>10007</v>
      </c>
      <c r="L56" s="43"/>
    </row>
    <row r="57" spans="1:12" ht="15">
      <c r="A57" s="23"/>
      <c r="B57" s="15"/>
      <c r="C57" s="11"/>
      <c r="D57" s="7" t="s">
        <v>31</v>
      </c>
      <c r="E57" s="42" t="s">
        <v>43</v>
      </c>
      <c r="F57" s="43">
        <v>35</v>
      </c>
      <c r="G57" s="43">
        <v>1.94</v>
      </c>
      <c r="H57" s="43">
        <v>0.66</v>
      </c>
      <c r="I57" s="43">
        <v>13.31</v>
      </c>
      <c r="J57" s="43">
        <v>68.23</v>
      </c>
      <c r="K57" s="44">
        <v>13002</v>
      </c>
      <c r="L57" s="43"/>
    </row>
    <row r="58" spans="1:12" ht="15">
      <c r="A58" s="23"/>
      <c r="B58" s="15"/>
      <c r="C58" s="11"/>
      <c r="D58" s="7" t="s">
        <v>32</v>
      </c>
      <c r="E58" s="42" t="s">
        <v>44</v>
      </c>
      <c r="F58" s="43">
        <v>35</v>
      </c>
      <c r="G58" s="43">
        <v>1.47</v>
      </c>
      <c r="H58" s="43">
        <v>0.23</v>
      </c>
      <c r="I58" s="43">
        <v>11.11</v>
      </c>
      <c r="J58" s="43">
        <v>47.25</v>
      </c>
      <c r="K58" s="44">
        <v>13003</v>
      </c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890</v>
      </c>
      <c r="G61" s="19">
        <f t="shared" ref="G61" si="20">SUM(G52:G60)</f>
        <v>27.71</v>
      </c>
      <c r="H61" s="19">
        <f t="shared" ref="H61" si="21">SUM(H52:H60)</f>
        <v>35.739999999999988</v>
      </c>
      <c r="I61" s="19">
        <f t="shared" ref="I61" si="22">SUM(I52:I60)</f>
        <v>112.72</v>
      </c>
      <c r="J61" s="19">
        <f t="shared" ref="J61" si="23">SUM(J52:J60)</f>
        <v>822.5</v>
      </c>
      <c r="K61" s="25"/>
      <c r="L61" s="19">
        <v>91.29</v>
      </c>
    </row>
    <row r="62" spans="1:12" ht="1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890</v>
      </c>
      <c r="G62" s="32">
        <f t="shared" ref="G62" si="24">G51+G61</f>
        <v>27.71</v>
      </c>
      <c r="H62" s="32">
        <f t="shared" ref="H62" si="25">H51+H61</f>
        <v>35.739999999999988</v>
      </c>
      <c r="I62" s="32">
        <f t="shared" ref="I62" si="26">I51+I61</f>
        <v>112.72</v>
      </c>
      <c r="J62" s="32">
        <f t="shared" ref="J62:L62" si="27">J51+J61</f>
        <v>822.5</v>
      </c>
      <c r="K62" s="32"/>
      <c r="L62" s="32">
        <f t="shared" si="27"/>
        <v>91.29</v>
      </c>
    </row>
    <row r="63" spans="1:12" ht="13.5" customHeight="1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25" customHeight="1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customHeight="1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customHeight="1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.75" customHeight="1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customHeight="1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.75" customHeight="1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.75" customHeight="1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8">SUM(G63:G69)</f>
        <v>0</v>
      </c>
      <c r="H70" s="19">
        <f t="shared" ref="H70" si="29">SUM(H63:H69)</f>
        <v>0</v>
      </c>
      <c r="I70" s="19">
        <f t="shared" ref="I70" si="30">SUM(I63:I69)</f>
        <v>0</v>
      </c>
      <c r="J70" s="19">
        <f t="shared" ref="J70:L70" si="31">SUM(J63:J69)</f>
        <v>0</v>
      </c>
      <c r="K70" s="25"/>
      <c r="L70" s="19">
        <f t="shared" si="31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55</v>
      </c>
      <c r="F72" s="43">
        <v>250</v>
      </c>
      <c r="G72" s="43">
        <v>1.94</v>
      </c>
      <c r="H72" s="43">
        <v>5.13</v>
      </c>
      <c r="I72" s="43">
        <v>12.52</v>
      </c>
      <c r="J72" s="43">
        <v>142.02000000000001</v>
      </c>
      <c r="K72" s="44">
        <v>110</v>
      </c>
      <c r="L72" s="43"/>
    </row>
    <row r="73" spans="1:12" ht="15">
      <c r="A73" s="23"/>
      <c r="B73" s="15"/>
      <c r="C73" s="11"/>
      <c r="D73" s="7" t="s">
        <v>28</v>
      </c>
      <c r="E73" s="42" t="s">
        <v>56</v>
      </c>
      <c r="F73" s="43">
        <v>120</v>
      </c>
      <c r="G73" s="43">
        <v>16.989999999999998</v>
      </c>
      <c r="H73" s="43">
        <v>12.96</v>
      </c>
      <c r="I73" s="43">
        <v>4.66</v>
      </c>
      <c r="J73" s="43">
        <v>204</v>
      </c>
      <c r="K73" s="44">
        <v>865</v>
      </c>
      <c r="L73" s="43"/>
    </row>
    <row r="74" spans="1:12" ht="15">
      <c r="A74" s="23"/>
      <c r="B74" s="15"/>
      <c r="C74" s="11"/>
      <c r="D74" s="7" t="s">
        <v>29</v>
      </c>
      <c r="E74" s="42" t="s">
        <v>57</v>
      </c>
      <c r="F74" s="43">
        <v>200</v>
      </c>
      <c r="G74" s="43">
        <v>5.08</v>
      </c>
      <c r="H74" s="43">
        <v>8.14</v>
      </c>
      <c r="I74" s="43">
        <v>51.48</v>
      </c>
      <c r="J74" s="43">
        <v>304</v>
      </c>
      <c r="K74" s="44">
        <v>747</v>
      </c>
      <c r="L74" s="43"/>
    </row>
    <row r="75" spans="1:12" ht="15">
      <c r="A75" s="23"/>
      <c r="B75" s="15"/>
      <c r="C75" s="11"/>
      <c r="D75" s="7" t="s">
        <v>30</v>
      </c>
      <c r="E75" s="42" t="s">
        <v>48</v>
      </c>
      <c r="F75" s="43">
        <v>200</v>
      </c>
      <c r="G75" s="43">
        <v>0.2</v>
      </c>
      <c r="H75" s="43">
        <v>0.05</v>
      </c>
      <c r="I75" s="43">
        <v>15.01</v>
      </c>
      <c r="J75" s="43">
        <v>57</v>
      </c>
      <c r="K75" s="44">
        <v>1009</v>
      </c>
      <c r="L75" s="43"/>
    </row>
    <row r="76" spans="1:12" ht="15">
      <c r="A76" s="23"/>
      <c r="B76" s="15"/>
      <c r="C76" s="11"/>
      <c r="D76" s="7" t="s">
        <v>31</v>
      </c>
      <c r="E76" s="42" t="s">
        <v>43</v>
      </c>
      <c r="F76" s="43">
        <v>35</v>
      </c>
      <c r="G76" s="43">
        <v>1.94</v>
      </c>
      <c r="H76" s="43">
        <v>0.66</v>
      </c>
      <c r="I76" s="43">
        <v>13.31</v>
      </c>
      <c r="J76" s="43">
        <v>68.23</v>
      </c>
      <c r="K76" s="44">
        <v>13002</v>
      </c>
      <c r="L76" s="43"/>
    </row>
    <row r="77" spans="1:12" ht="15">
      <c r="A77" s="23"/>
      <c r="B77" s="15"/>
      <c r="C77" s="11"/>
      <c r="D77" s="7" t="s">
        <v>32</v>
      </c>
      <c r="E77" s="42" t="s">
        <v>44</v>
      </c>
      <c r="F77" s="43">
        <v>35</v>
      </c>
      <c r="G77" s="43">
        <v>1.47</v>
      </c>
      <c r="H77" s="43">
        <v>0.23</v>
      </c>
      <c r="I77" s="43">
        <v>11.11</v>
      </c>
      <c r="J77" s="43">
        <v>47.25</v>
      </c>
      <c r="K77" s="44">
        <v>13003</v>
      </c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840</v>
      </c>
      <c r="G80" s="19">
        <f t="shared" ref="G80" si="32">SUM(G71:G79)</f>
        <v>27.619999999999997</v>
      </c>
      <c r="H80" s="19">
        <f t="shared" ref="H80" si="33">SUM(H71:H79)</f>
        <v>27.17</v>
      </c>
      <c r="I80" s="19">
        <f t="shared" ref="I80" si="34">SUM(I71:I79)</f>
        <v>108.09</v>
      </c>
      <c r="J80" s="19">
        <f t="shared" ref="J80" si="35">SUM(J71:J79)</f>
        <v>822.5</v>
      </c>
      <c r="K80" s="25"/>
      <c r="L80" s="19">
        <v>91.29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840</v>
      </c>
      <c r="G81" s="32">
        <f t="shared" ref="G81" si="36">G70+G80</f>
        <v>27.619999999999997</v>
      </c>
      <c r="H81" s="32">
        <f t="shared" ref="H81" si="37">H70+H80</f>
        <v>27.17</v>
      </c>
      <c r="I81" s="32">
        <f t="shared" ref="I81" si="38">I70+I80</f>
        <v>108.09</v>
      </c>
      <c r="J81" s="32">
        <f t="shared" ref="J81:L81" si="39">J70+J80</f>
        <v>822.5</v>
      </c>
      <c r="K81" s="32"/>
      <c r="L81" s="32">
        <f t="shared" si="39"/>
        <v>91.29</v>
      </c>
    </row>
    <row r="82" spans="1:12" ht="14.25" customHeight="1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25" customHeight="1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customHeight="1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6.5" customHeight="1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.75" customHeight="1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.75" customHeight="1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customHeight="1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customHeight="1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0">SUM(G82:G88)</f>
        <v>0</v>
      </c>
      <c r="H89" s="19">
        <f t="shared" ref="H89" si="41">SUM(H82:H88)</f>
        <v>0</v>
      </c>
      <c r="I89" s="19">
        <f t="shared" ref="I89" si="42">SUM(I82:I88)</f>
        <v>0</v>
      </c>
      <c r="J89" s="19">
        <f t="shared" ref="J89:L89" si="43">SUM(J82:J88)</f>
        <v>0</v>
      </c>
      <c r="K89" s="25"/>
      <c r="L89" s="19">
        <f t="shared" si="43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58</v>
      </c>
      <c r="F91" s="43">
        <v>250</v>
      </c>
      <c r="G91" s="43">
        <v>2.62</v>
      </c>
      <c r="H91" s="43">
        <v>2.5</v>
      </c>
      <c r="I91" s="43">
        <v>18.75</v>
      </c>
      <c r="J91" s="43">
        <v>111.25</v>
      </c>
      <c r="K91" s="44">
        <v>140</v>
      </c>
      <c r="L91" s="43"/>
    </row>
    <row r="92" spans="1:12" ht="15">
      <c r="A92" s="23"/>
      <c r="B92" s="15"/>
      <c r="C92" s="11"/>
      <c r="D92" s="7" t="s">
        <v>28</v>
      </c>
      <c r="E92" s="42" t="s">
        <v>60</v>
      </c>
      <c r="F92" s="43">
        <v>90</v>
      </c>
      <c r="G92" s="43">
        <v>0.8</v>
      </c>
      <c r="H92" s="43">
        <v>0</v>
      </c>
      <c r="I92" s="43">
        <v>1.6</v>
      </c>
      <c r="J92" s="43">
        <v>13.2</v>
      </c>
      <c r="K92" s="44">
        <v>2</v>
      </c>
      <c r="L92" s="43"/>
    </row>
    <row r="93" spans="1:12" ht="15">
      <c r="A93" s="23"/>
      <c r="B93" s="15"/>
      <c r="C93" s="11"/>
      <c r="D93" s="7" t="s">
        <v>29</v>
      </c>
      <c r="E93" s="42" t="s">
        <v>59</v>
      </c>
      <c r="F93" s="43">
        <v>250</v>
      </c>
      <c r="G93" s="43">
        <v>39.5</v>
      </c>
      <c r="H93" s="43">
        <v>10.130000000000001</v>
      </c>
      <c r="I93" s="43">
        <v>35.15</v>
      </c>
      <c r="J93" s="43">
        <v>380.37</v>
      </c>
      <c r="K93" s="44">
        <v>590</v>
      </c>
      <c r="L93" s="43"/>
    </row>
    <row r="94" spans="1:12" ht="15">
      <c r="A94" s="23"/>
      <c r="B94" s="15"/>
      <c r="C94" s="11"/>
      <c r="D94" s="7" t="s">
        <v>30</v>
      </c>
      <c r="E94" s="42" t="s">
        <v>61</v>
      </c>
      <c r="F94" s="43">
        <v>200</v>
      </c>
      <c r="G94" s="43">
        <v>0.68</v>
      </c>
      <c r="H94" s="43">
        <v>0.28000000000000003</v>
      </c>
      <c r="I94" s="43">
        <v>20.76</v>
      </c>
      <c r="J94" s="43">
        <v>88.2</v>
      </c>
      <c r="K94" s="44">
        <v>388</v>
      </c>
      <c r="L94" s="43"/>
    </row>
    <row r="95" spans="1:12" ht="15">
      <c r="A95" s="23"/>
      <c r="B95" s="15"/>
      <c r="C95" s="11"/>
      <c r="D95" s="7" t="s">
        <v>31</v>
      </c>
      <c r="E95" s="42" t="s">
        <v>43</v>
      </c>
      <c r="F95" s="43">
        <v>35</v>
      </c>
      <c r="G95" s="43">
        <v>1.94</v>
      </c>
      <c r="H95" s="43">
        <v>0.66</v>
      </c>
      <c r="I95" s="43">
        <v>13.31</v>
      </c>
      <c r="J95" s="43">
        <v>68.23</v>
      </c>
      <c r="K95" s="44">
        <v>13002</v>
      </c>
      <c r="L95" s="43"/>
    </row>
    <row r="96" spans="1:12" ht="15">
      <c r="A96" s="23"/>
      <c r="B96" s="15"/>
      <c r="C96" s="11"/>
      <c r="D96" s="7" t="s">
        <v>32</v>
      </c>
      <c r="E96" s="42" t="s">
        <v>44</v>
      </c>
      <c r="F96" s="43">
        <v>35</v>
      </c>
      <c r="G96" s="43">
        <v>1.47</v>
      </c>
      <c r="H96" s="43">
        <v>0.23</v>
      </c>
      <c r="I96" s="43">
        <v>11.11</v>
      </c>
      <c r="J96" s="43">
        <v>47.25</v>
      </c>
      <c r="K96" s="44">
        <v>13003</v>
      </c>
      <c r="L96" s="43"/>
    </row>
    <row r="97" spans="1:12" ht="15">
      <c r="A97" s="23"/>
      <c r="B97" s="15"/>
      <c r="C97" s="11"/>
      <c r="D97" s="6"/>
      <c r="E97" s="42" t="s">
        <v>62</v>
      </c>
      <c r="F97" s="43">
        <v>30</v>
      </c>
      <c r="G97" s="43">
        <v>1.35</v>
      </c>
      <c r="H97" s="43">
        <v>5.0999999999999996</v>
      </c>
      <c r="I97" s="43">
        <v>15.6</v>
      </c>
      <c r="J97" s="43">
        <v>114</v>
      </c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890</v>
      </c>
      <c r="G99" s="19">
        <f t="shared" ref="G99" si="44">SUM(G90:G98)</f>
        <v>48.36</v>
      </c>
      <c r="H99" s="19">
        <f t="shared" ref="H99" si="45">SUM(H90:H98)</f>
        <v>18.899999999999999</v>
      </c>
      <c r="I99" s="19">
        <f t="shared" ref="I99" si="46">SUM(I90:I98)</f>
        <v>116.28</v>
      </c>
      <c r="J99" s="19">
        <f t="shared" ref="J99" si="47">SUM(J90:J98)</f>
        <v>822.5</v>
      </c>
      <c r="K99" s="25"/>
      <c r="L99" s="19">
        <v>91.29</v>
      </c>
    </row>
    <row r="100" spans="1:12" ht="1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890</v>
      </c>
      <c r="G100" s="32">
        <f t="shared" ref="G100" si="48">G89+G99</f>
        <v>48.36</v>
      </c>
      <c r="H100" s="32">
        <f t="shared" ref="H100" si="49">H89+H99</f>
        <v>18.899999999999999</v>
      </c>
      <c r="I100" s="32">
        <f t="shared" ref="I100" si="50">I89+I99</f>
        <v>116.28</v>
      </c>
      <c r="J100" s="32">
        <f t="shared" ref="J100:L100" si="51">J89+J99</f>
        <v>822.5</v>
      </c>
      <c r="K100" s="32"/>
      <c r="L100" s="32">
        <f t="shared" si="51"/>
        <v>91.29</v>
      </c>
    </row>
    <row r="101" spans="1:12" ht="16.5" customHeight="1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7.25" customHeight="1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6.5" customHeight="1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7.25" customHeight="1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7.25" customHeight="1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6.5" customHeight="1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.75" customHeight="1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customHeight="1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2">SUM(G101:G107)</f>
        <v>0</v>
      </c>
      <c r="H108" s="19">
        <f t="shared" si="52"/>
        <v>0</v>
      </c>
      <c r="I108" s="19">
        <f t="shared" si="52"/>
        <v>0</v>
      </c>
      <c r="J108" s="19">
        <f t="shared" si="52"/>
        <v>0</v>
      </c>
      <c r="K108" s="25"/>
      <c r="L108" s="19">
        <f t="shared" ref="L108" si="53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63</v>
      </c>
      <c r="F110" s="43">
        <v>250</v>
      </c>
      <c r="G110" s="43">
        <v>2.27</v>
      </c>
      <c r="H110" s="43">
        <v>5</v>
      </c>
      <c r="I110" s="43">
        <v>10.27</v>
      </c>
      <c r="J110" s="43">
        <v>120.52</v>
      </c>
      <c r="K110" s="44">
        <v>2008</v>
      </c>
      <c r="L110" s="43"/>
    </row>
    <row r="111" spans="1:12" ht="15">
      <c r="A111" s="23"/>
      <c r="B111" s="15"/>
      <c r="C111" s="11"/>
      <c r="D111" s="7" t="s">
        <v>28</v>
      </c>
      <c r="E111" s="42" t="s">
        <v>65</v>
      </c>
      <c r="F111" s="43">
        <v>90</v>
      </c>
      <c r="G111" s="43">
        <v>1.98</v>
      </c>
      <c r="H111" s="43">
        <v>1.44</v>
      </c>
      <c r="I111" s="43">
        <v>10.08</v>
      </c>
      <c r="J111" s="43">
        <v>62.37</v>
      </c>
      <c r="K111" s="44">
        <v>245</v>
      </c>
      <c r="L111" s="43"/>
    </row>
    <row r="112" spans="1:12" ht="15">
      <c r="A112" s="23"/>
      <c r="B112" s="15"/>
      <c r="C112" s="11"/>
      <c r="D112" s="7" t="s">
        <v>29</v>
      </c>
      <c r="E112" s="42" t="s">
        <v>64</v>
      </c>
      <c r="F112" s="43">
        <v>200</v>
      </c>
      <c r="G112" s="43">
        <v>32.659999999999997</v>
      </c>
      <c r="H112" s="43">
        <v>38.630000000000003</v>
      </c>
      <c r="I112" s="43">
        <v>54.52</v>
      </c>
      <c r="J112" s="43">
        <v>420.13</v>
      </c>
      <c r="K112" s="44">
        <v>646</v>
      </c>
      <c r="L112" s="43"/>
    </row>
    <row r="113" spans="1:12" ht="15">
      <c r="A113" s="23"/>
      <c r="B113" s="15"/>
      <c r="C113" s="11"/>
      <c r="D113" s="7" t="s">
        <v>30</v>
      </c>
      <c r="E113" s="42" t="s">
        <v>42</v>
      </c>
      <c r="F113" s="43">
        <v>200</v>
      </c>
      <c r="G113" s="43">
        <v>0</v>
      </c>
      <c r="H113" s="43">
        <v>0</v>
      </c>
      <c r="I113" s="43">
        <v>9.98</v>
      </c>
      <c r="J113" s="43">
        <v>104</v>
      </c>
      <c r="K113" s="44">
        <v>933</v>
      </c>
      <c r="L113" s="43"/>
    </row>
    <row r="114" spans="1:12" ht="15">
      <c r="A114" s="23"/>
      <c r="B114" s="15"/>
      <c r="C114" s="11"/>
      <c r="D114" s="7" t="s">
        <v>31</v>
      </c>
      <c r="E114" s="42" t="s">
        <v>43</v>
      </c>
      <c r="F114" s="43">
        <v>35</v>
      </c>
      <c r="G114" s="43">
        <v>1.94</v>
      </c>
      <c r="H114" s="43">
        <v>0.66</v>
      </c>
      <c r="I114" s="43">
        <v>13.31</v>
      </c>
      <c r="J114" s="43">
        <v>68.23</v>
      </c>
      <c r="K114" s="44">
        <v>13002</v>
      </c>
      <c r="L114" s="43"/>
    </row>
    <row r="115" spans="1:12" ht="15">
      <c r="A115" s="23"/>
      <c r="B115" s="15"/>
      <c r="C115" s="11"/>
      <c r="D115" s="7" t="s">
        <v>32</v>
      </c>
      <c r="E115" s="42" t="s">
        <v>44</v>
      </c>
      <c r="F115" s="43">
        <v>35</v>
      </c>
      <c r="G115" s="43">
        <v>1.47</v>
      </c>
      <c r="H115" s="43">
        <v>0.23</v>
      </c>
      <c r="I115" s="43">
        <v>11.11</v>
      </c>
      <c r="J115" s="43">
        <v>47.25</v>
      </c>
      <c r="K115" s="44">
        <v>13003</v>
      </c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810</v>
      </c>
      <c r="G118" s="19">
        <f t="shared" ref="G118:J118" si="54">SUM(G109:G117)</f>
        <v>40.319999999999993</v>
      </c>
      <c r="H118" s="19">
        <f t="shared" si="54"/>
        <v>45.959999999999994</v>
      </c>
      <c r="I118" s="19">
        <f t="shared" si="54"/>
        <v>109.27000000000001</v>
      </c>
      <c r="J118" s="19">
        <f t="shared" si="54"/>
        <v>822.5</v>
      </c>
      <c r="K118" s="25"/>
      <c r="L118" s="19">
        <v>91.29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810</v>
      </c>
      <c r="G119" s="32">
        <f t="shared" ref="G119" si="55">G108+G118</f>
        <v>40.319999999999993</v>
      </c>
      <c r="H119" s="32">
        <f t="shared" ref="H119" si="56">H108+H118</f>
        <v>45.959999999999994</v>
      </c>
      <c r="I119" s="32">
        <f t="shared" ref="I119" si="57">I108+I118</f>
        <v>109.27000000000001</v>
      </c>
      <c r="J119" s="32">
        <f t="shared" ref="J119:L119" si="58">J108+J118</f>
        <v>822.5</v>
      </c>
      <c r="K119" s="32"/>
      <c r="L119" s="32">
        <f t="shared" si="58"/>
        <v>91.29</v>
      </c>
    </row>
    <row r="120" spans="1:12" ht="16.5" customHeight="1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.75" customHeight="1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6.5" customHeight="1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6.5" customHeight="1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.75" customHeight="1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.75" customHeight="1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customHeight="1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25" customHeight="1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9">SUM(G120:G126)</f>
        <v>0</v>
      </c>
      <c r="H127" s="19">
        <f t="shared" si="59"/>
        <v>0</v>
      </c>
      <c r="I127" s="19">
        <f t="shared" si="59"/>
        <v>0</v>
      </c>
      <c r="J127" s="19">
        <f t="shared" si="59"/>
        <v>0</v>
      </c>
      <c r="K127" s="25"/>
      <c r="L127" s="19">
        <f t="shared" ref="L127" si="60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45</v>
      </c>
      <c r="F129" s="43">
        <v>250</v>
      </c>
      <c r="G129" s="43">
        <v>2.14</v>
      </c>
      <c r="H129" s="43">
        <v>4.4800000000000004</v>
      </c>
      <c r="I129" s="43">
        <v>17.46</v>
      </c>
      <c r="J129" s="43">
        <v>121</v>
      </c>
      <c r="K129" s="44">
        <v>219</v>
      </c>
      <c r="L129" s="43"/>
    </row>
    <row r="130" spans="1:12" ht="15">
      <c r="A130" s="14"/>
      <c r="B130" s="15"/>
      <c r="C130" s="11"/>
      <c r="D130" s="7" t="s">
        <v>28</v>
      </c>
      <c r="E130" s="42" t="s">
        <v>67</v>
      </c>
      <c r="F130" s="43">
        <v>120</v>
      </c>
      <c r="G130" s="43">
        <v>14.53</v>
      </c>
      <c r="H130" s="43">
        <v>12.07</v>
      </c>
      <c r="I130" s="43">
        <v>2.86</v>
      </c>
      <c r="J130" s="43">
        <v>116.02</v>
      </c>
      <c r="K130" s="44">
        <v>437</v>
      </c>
      <c r="L130" s="43"/>
    </row>
    <row r="131" spans="1:12" ht="15">
      <c r="A131" s="14"/>
      <c r="B131" s="15"/>
      <c r="C131" s="11"/>
      <c r="D131" s="7" t="s">
        <v>29</v>
      </c>
      <c r="E131" s="42" t="s">
        <v>41</v>
      </c>
      <c r="F131" s="43">
        <v>200</v>
      </c>
      <c r="G131" s="43">
        <v>5.83</v>
      </c>
      <c r="H131" s="43">
        <v>4.41</v>
      </c>
      <c r="I131" s="43">
        <v>28.71</v>
      </c>
      <c r="J131" s="43">
        <v>18</v>
      </c>
      <c r="K131" s="44">
        <v>744</v>
      </c>
      <c r="L131" s="43"/>
    </row>
    <row r="132" spans="1:12" ht="15">
      <c r="A132" s="14"/>
      <c r="B132" s="15"/>
      <c r="C132" s="11"/>
      <c r="D132" s="7" t="s">
        <v>30</v>
      </c>
      <c r="E132" s="42" t="s">
        <v>74</v>
      </c>
      <c r="F132" s="43">
        <v>200</v>
      </c>
      <c r="G132" s="43">
        <v>0.26</v>
      </c>
      <c r="H132" s="43">
        <v>0.05</v>
      </c>
      <c r="I132" s="43">
        <v>15.22</v>
      </c>
      <c r="J132" s="43">
        <v>59</v>
      </c>
      <c r="K132" s="44">
        <v>1009</v>
      </c>
      <c r="L132" s="43"/>
    </row>
    <row r="133" spans="1:12" ht="15">
      <c r="A133" s="14"/>
      <c r="B133" s="15"/>
      <c r="C133" s="11"/>
      <c r="D133" s="7" t="s">
        <v>31</v>
      </c>
      <c r="E133" s="42" t="s">
        <v>43</v>
      </c>
      <c r="F133" s="43">
        <v>35</v>
      </c>
      <c r="G133" s="43">
        <v>1.94</v>
      </c>
      <c r="H133" s="43">
        <v>0.66</v>
      </c>
      <c r="I133" s="43">
        <v>13.31</v>
      </c>
      <c r="J133" s="43">
        <v>68.23</v>
      </c>
      <c r="K133" s="44">
        <v>13002</v>
      </c>
      <c r="L133" s="43"/>
    </row>
    <row r="134" spans="1:12" ht="15">
      <c r="A134" s="14"/>
      <c r="B134" s="15"/>
      <c r="C134" s="11"/>
      <c r="D134" s="7" t="s">
        <v>32</v>
      </c>
      <c r="E134" s="42" t="s">
        <v>44</v>
      </c>
      <c r="F134" s="43">
        <v>35</v>
      </c>
      <c r="G134" s="43">
        <v>1.47</v>
      </c>
      <c r="H134" s="43">
        <v>0.23</v>
      </c>
      <c r="I134" s="43">
        <v>11.11</v>
      </c>
      <c r="J134" s="43">
        <v>47.25</v>
      </c>
      <c r="K134" s="44">
        <v>13003</v>
      </c>
      <c r="L134" s="43"/>
    </row>
    <row r="135" spans="1:12" ht="15">
      <c r="A135" s="14"/>
      <c r="B135" s="15"/>
      <c r="C135" s="11"/>
      <c r="D135" s="6"/>
      <c r="E135" s="42" t="s">
        <v>50</v>
      </c>
      <c r="F135" s="43">
        <v>100</v>
      </c>
      <c r="G135" s="43">
        <v>7.45</v>
      </c>
      <c r="H135" s="43">
        <v>13.18</v>
      </c>
      <c r="I135" s="43">
        <v>60.87</v>
      </c>
      <c r="J135" s="43">
        <v>393</v>
      </c>
      <c r="K135" s="44">
        <v>109</v>
      </c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940</v>
      </c>
      <c r="G137" s="19">
        <f t="shared" ref="G137:J137" si="61">SUM(G128:G136)</f>
        <v>33.620000000000005</v>
      </c>
      <c r="H137" s="19">
        <f t="shared" si="61"/>
        <v>35.08</v>
      </c>
      <c r="I137" s="19">
        <f t="shared" si="61"/>
        <v>149.54</v>
      </c>
      <c r="J137" s="19">
        <f t="shared" si="61"/>
        <v>822.5</v>
      </c>
      <c r="K137" s="25"/>
      <c r="L137" s="19">
        <v>91.29</v>
      </c>
    </row>
    <row r="138" spans="1:12" ht="14.25" customHeight="1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940</v>
      </c>
      <c r="G138" s="32">
        <f t="shared" ref="G138" si="62">G127+G137</f>
        <v>33.620000000000005</v>
      </c>
      <c r="H138" s="32">
        <f t="shared" ref="H138" si="63">H127+H137</f>
        <v>35.08</v>
      </c>
      <c r="I138" s="32">
        <f t="shared" ref="I138" si="64">I127+I137</f>
        <v>149.54</v>
      </c>
      <c r="J138" s="32">
        <f t="shared" ref="J138:L138" si="65">J127+J137</f>
        <v>822.5</v>
      </c>
      <c r="K138" s="32"/>
      <c r="L138" s="32">
        <f t="shared" si="65"/>
        <v>91.29</v>
      </c>
    </row>
    <row r="139" spans="1:12" ht="14.25" customHeight="1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25" customHeight="1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customHeight="1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3.5" customHeight="1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6.5" customHeight="1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25" customHeight="1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customHeight="1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6">SUM(G139:G145)</f>
        <v>0</v>
      </c>
      <c r="H146" s="19">
        <f t="shared" si="66"/>
        <v>0</v>
      </c>
      <c r="I146" s="19">
        <f t="shared" si="66"/>
        <v>0</v>
      </c>
      <c r="J146" s="19">
        <f t="shared" si="66"/>
        <v>0</v>
      </c>
      <c r="K146" s="25"/>
      <c r="L146" s="19">
        <f t="shared" ref="L146" si="67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68</v>
      </c>
      <c r="F148" s="43">
        <v>250</v>
      </c>
      <c r="G148" s="43">
        <v>10.25</v>
      </c>
      <c r="H148" s="43">
        <v>4.57</v>
      </c>
      <c r="I148" s="43">
        <v>16.850000000000001</v>
      </c>
      <c r="J148" s="43">
        <v>147.94999999999999</v>
      </c>
      <c r="K148" s="44">
        <v>2017</v>
      </c>
      <c r="L148" s="43"/>
    </row>
    <row r="149" spans="1:12" ht="15">
      <c r="A149" s="23"/>
      <c r="B149" s="15"/>
      <c r="C149" s="11"/>
      <c r="D149" s="7" t="s">
        <v>28</v>
      </c>
      <c r="E149" s="42" t="s">
        <v>69</v>
      </c>
      <c r="F149" s="43">
        <v>100</v>
      </c>
      <c r="G149" s="43">
        <v>13.6</v>
      </c>
      <c r="H149" s="43">
        <v>9.86</v>
      </c>
      <c r="I149" s="43">
        <v>16.920000000000002</v>
      </c>
      <c r="J149" s="43">
        <v>191.76</v>
      </c>
      <c r="K149" s="44">
        <v>541</v>
      </c>
      <c r="L149" s="43"/>
    </row>
    <row r="150" spans="1:12" ht="15">
      <c r="A150" s="23"/>
      <c r="B150" s="15"/>
      <c r="C150" s="11"/>
      <c r="D150" s="7" t="s">
        <v>29</v>
      </c>
      <c r="E150" s="42" t="s">
        <v>52</v>
      </c>
      <c r="F150" s="43">
        <v>200</v>
      </c>
      <c r="G150" s="43">
        <v>7.3</v>
      </c>
      <c r="H150" s="43">
        <v>6.64</v>
      </c>
      <c r="I150" s="43">
        <v>46.5</v>
      </c>
      <c r="J150" s="43">
        <v>257.26</v>
      </c>
      <c r="K150" s="44">
        <v>753</v>
      </c>
      <c r="L150" s="43"/>
    </row>
    <row r="151" spans="1:12" ht="15">
      <c r="A151" s="23"/>
      <c r="B151" s="15"/>
      <c r="C151" s="11"/>
      <c r="D151" s="7" t="s">
        <v>30</v>
      </c>
      <c r="E151" s="42" t="s">
        <v>61</v>
      </c>
      <c r="F151" s="43">
        <v>200</v>
      </c>
      <c r="G151" s="43">
        <v>0.68</v>
      </c>
      <c r="H151" s="43">
        <v>0.28000000000000003</v>
      </c>
      <c r="I151" s="43">
        <v>20.76</v>
      </c>
      <c r="J151" s="43">
        <v>88.2</v>
      </c>
      <c r="K151" s="44">
        <v>388</v>
      </c>
      <c r="L151" s="43"/>
    </row>
    <row r="152" spans="1:12" ht="15">
      <c r="A152" s="23"/>
      <c r="B152" s="15"/>
      <c r="C152" s="11"/>
      <c r="D152" s="7" t="s">
        <v>31</v>
      </c>
      <c r="E152" s="42" t="s">
        <v>43</v>
      </c>
      <c r="F152" s="43">
        <v>35</v>
      </c>
      <c r="G152" s="43">
        <v>1.94</v>
      </c>
      <c r="H152" s="43">
        <v>0.66</v>
      </c>
      <c r="I152" s="43">
        <v>13.31</v>
      </c>
      <c r="J152" s="43">
        <v>68.23</v>
      </c>
      <c r="K152" s="44">
        <v>13002</v>
      </c>
      <c r="L152" s="43"/>
    </row>
    <row r="153" spans="1:12" ht="15">
      <c r="A153" s="23"/>
      <c r="B153" s="15"/>
      <c r="C153" s="11"/>
      <c r="D153" s="7" t="s">
        <v>32</v>
      </c>
      <c r="E153" s="42" t="s">
        <v>44</v>
      </c>
      <c r="F153" s="43">
        <v>35</v>
      </c>
      <c r="G153" s="43">
        <v>1.47</v>
      </c>
      <c r="H153" s="43">
        <v>0.23</v>
      </c>
      <c r="I153" s="43">
        <v>11.11</v>
      </c>
      <c r="J153" s="43">
        <v>47.25</v>
      </c>
      <c r="K153" s="44">
        <v>13003</v>
      </c>
      <c r="L153" s="43"/>
    </row>
    <row r="154" spans="1:12" ht="15">
      <c r="A154" s="23"/>
      <c r="B154" s="15"/>
      <c r="C154" s="11"/>
      <c r="D154" s="6"/>
      <c r="E154" s="42" t="s">
        <v>49</v>
      </c>
      <c r="F154" s="43">
        <v>50</v>
      </c>
      <c r="G154" s="43">
        <v>0.4</v>
      </c>
      <c r="H154" s="43">
        <v>0.86</v>
      </c>
      <c r="I154" s="43">
        <v>3.11</v>
      </c>
      <c r="J154" s="43">
        <v>21.85</v>
      </c>
      <c r="K154" s="44">
        <v>824</v>
      </c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870</v>
      </c>
      <c r="G156" s="19">
        <f t="shared" ref="G156:J156" si="68">SUM(G147:G155)</f>
        <v>35.64</v>
      </c>
      <c r="H156" s="19">
        <f t="shared" si="68"/>
        <v>23.1</v>
      </c>
      <c r="I156" s="19">
        <f t="shared" si="68"/>
        <v>128.56000000000003</v>
      </c>
      <c r="J156" s="19">
        <f t="shared" si="68"/>
        <v>822.50000000000011</v>
      </c>
      <c r="K156" s="25"/>
      <c r="L156" s="19">
        <v>91.29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870</v>
      </c>
      <c r="G157" s="32">
        <f t="shared" ref="G157" si="69">G146+G156</f>
        <v>35.64</v>
      </c>
      <c r="H157" s="32">
        <f t="shared" ref="H157" si="70">H146+H156</f>
        <v>23.1</v>
      </c>
      <c r="I157" s="32">
        <f t="shared" ref="I157" si="71">I146+I156</f>
        <v>128.56000000000003</v>
      </c>
      <c r="J157" s="32">
        <f t="shared" ref="J157:L157" si="72">J146+J156</f>
        <v>822.50000000000011</v>
      </c>
      <c r="K157" s="32"/>
      <c r="L157" s="32">
        <f t="shared" si="72"/>
        <v>91.29</v>
      </c>
    </row>
    <row r="158" spans="1:12" ht="16.5" customHeight="1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7.25" customHeight="1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.75" customHeight="1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.75" customHeight="1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customHeight="1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customHeight="1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25" customHeight="1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25" customHeight="1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3">SUM(G158:G164)</f>
        <v>0</v>
      </c>
      <c r="H165" s="19">
        <f t="shared" si="73"/>
        <v>0</v>
      </c>
      <c r="I165" s="19">
        <f t="shared" si="73"/>
        <v>0</v>
      </c>
      <c r="J165" s="19">
        <f t="shared" si="73"/>
        <v>0</v>
      </c>
      <c r="K165" s="25"/>
      <c r="L165" s="19">
        <f t="shared" ref="L165" si="74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70</v>
      </c>
      <c r="F167" s="43">
        <v>250</v>
      </c>
      <c r="G167" s="43">
        <v>5.66</v>
      </c>
      <c r="H167" s="43">
        <v>5.46</v>
      </c>
      <c r="I167" s="43">
        <v>26.16</v>
      </c>
      <c r="J167" s="43">
        <v>194.17</v>
      </c>
      <c r="K167" s="44">
        <v>206</v>
      </c>
      <c r="L167" s="43"/>
    </row>
    <row r="168" spans="1:12" ht="15">
      <c r="A168" s="23"/>
      <c r="B168" s="15"/>
      <c r="C168" s="11"/>
      <c r="D168" s="7" t="s">
        <v>28</v>
      </c>
      <c r="E168" s="42" t="s">
        <v>77</v>
      </c>
      <c r="F168" s="43">
        <v>100</v>
      </c>
      <c r="G168" s="43">
        <v>10.4</v>
      </c>
      <c r="H168" s="43">
        <v>20.100000000000001</v>
      </c>
      <c r="I168" s="43">
        <v>0.8</v>
      </c>
      <c r="J168" s="43">
        <v>226</v>
      </c>
      <c r="K168" s="44">
        <v>787</v>
      </c>
      <c r="L168" s="43"/>
    </row>
    <row r="169" spans="1:12" ht="15">
      <c r="A169" s="23"/>
      <c r="B169" s="15"/>
      <c r="C169" s="11"/>
      <c r="D169" s="7" t="s">
        <v>29</v>
      </c>
      <c r="E169" s="42" t="s">
        <v>47</v>
      </c>
      <c r="F169" s="43">
        <v>200</v>
      </c>
      <c r="G169" s="43">
        <v>4.32</v>
      </c>
      <c r="H169" s="43">
        <v>7.46</v>
      </c>
      <c r="I169" s="43">
        <v>29.4</v>
      </c>
      <c r="J169" s="43">
        <v>208</v>
      </c>
      <c r="K169" s="44">
        <v>744</v>
      </c>
      <c r="L169" s="43"/>
    </row>
    <row r="170" spans="1:12" ht="15">
      <c r="A170" s="23"/>
      <c r="B170" s="15"/>
      <c r="C170" s="11"/>
      <c r="D170" s="7" t="s">
        <v>30</v>
      </c>
      <c r="E170" s="42" t="s">
        <v>48</v>
      </c>
      <c r="F170" s="43">
        <v>200</v>
      </c>
      <c r="G170" s="43">
        <v>0.2</v>
      </c>
      <c r="H170" s="43">
        <v>0.05</v>
      </c>
      <c r="I170" s="43">
        <v>15.01</v>
      </c>
      <c r="J170" s="43">
        <v>57</v>
      </c>
      <c r="K170" s="44">
        <v>1009</v>
      </c>
      <c r="L170" s="43"/>
    </row>
    <row r="171" spans="1:12" ht="15">
      <c r="A171" s="23"/>
      <c r="B171" s="15"/>
      <c r="C171" s="11"/>
      <c r="D171" s="7" t="s">
        <v>31</v>
      </c>
      <c r="E171" s="42" t="s">
        <v>43</v>
      </c>
      <c r="F171" s="43">
        <v>35</v>
      </c>
      <c r="G171" s="43">
        <v>1.94</v>
      </c>
      <c r="H171" s="43">
        <v>0.66</v>
      </c>
      <c r="I171" s="43">
        <v>13.31</v>
      </c>
      <c r="J171" s="43">
        <v>68.23</v>
      </c>
      <c r="K171" s="44">
        <v>13002</v>
      </c>
      <c r="L171" s="43"/>
    </row>
    <row r="172" spans="1:12" ht="15">
      <c r="A172" s="23"/>
      <c r="B172" s="15"/>
      <c r="C172" s="11"/>
      <c r="D172" s="7" t="s">
        <v>32</v>
      </c>
      <c r="E172" s="42" t="s">
        <v>44</v>
      </c>
      <c r="F172" s="43">
        <v>35</v>
      </c>
      <c r="G172" s="43">
        <v>1.47</v>
      </c>
      <c r="H172" s="43">
        <v>0.23</v>
      </c>
      <c r="I172" s="43">
        <v>11.11</v>
      </c>
      <c r="J172" s="43">
        <v>47.25</v>
      </c>
      <c r="K172" s="44">
        <v>13003</v>
      </c>
      <c r="L172" s="43"/>
    </row>
    <row r="173" spans="1:12" ht="15">
      <c r="A173" s="23"/>
      <c r="B173" s="15"/>
      <c r="C173" s="11"/>
      <c r="D173" s="6"/>
      <c r="E173" s="42" t="s">
        <v>49</v>
      </c>
      <c r="F173" s="43">
        <v>50</v>
      </c>
      <c r="G173" s="43">
        <v>0.4</v>
      </c>
      <c r="H173" s="43">
        <v>0.86</v>
      </c>
      <c r="I173" s="43">
        <v>3.11</v>
      </c>
      <c r="J173" s="43">
        <v>21.85</v>
      </c>
      <c r="K173" s="44">
        <v>824</v>
      </c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870</v>
      </c>
      <c r="G175" s="19">
        <f t="shared" ref="G175:J175" si="75">SUM(G166:G174)</f>
        <v>24.39</v>
      </c>
      <c r="H175" s="19">
        <f t="shared" si="75"/>
        <v>34.819999999999993</v>
      </c>
      <c r="I175" s="19">
        <f t="shared" si="75"/>
        <v>98.9</v>
      </c>
      <c r="J175" s="19">
        <f t="shared" si="75"/>
        <v>822.5</v>
      </c>
      <c r="K175" s="25"/>
      <c r="L175" s="19">
        <v>91.29</v>
      </c>
    </row>
    <row r="176" spans="1:12" ht="12.75" customHeight="1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870</v>
      </c>
      <c r="G176" s="32">
        <f t="shared" ref="G176" si="76">G165+G175</f>
        <v>24.39</v>
      </c>
      <c r="H176" s="32">
        <f t="shared" ref="H176" si="77">H165+H175</f>
        <v>34.819999999999993</v>
      </c>
      <c r="I176" s="32">
        <f t="shared" ref="I176" si="78">I165+I175</f>
        <v>98.9</v>
      </c>
      <c r="J176" s="32">
        <f t="shared" ref="J176:L176" si="79">J165+J175</f>
        <v>822.5</v>
      </c>
      <c r="K176" s="32"/>
      <c r="L176" s="32">
        <f t="shared" si="79"/>
        <v>91.29</v>
      </c>
    </row>
    <row r="177" spans="1:12" ht="16.5" customHeight="1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7.25" customHeight="1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6.5" customHeight="1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.75" customHeight="1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customHeight="1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.75" customHeight="1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customHeight="1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0">SUM(G177:G183)</f>
        <v>0</v>
      </c>
      <c r="H184" s="19">
        <f t="shared" si="80"/>
        <v>0</v>
      </c>
      <c r="I184" s="19">
        <f t="shared" si="80"/>
        <v>0</v>
      </c>
      <c r="J184" s="19">
        <f t="shared" si="80"/>
        <v>0</v>
      </c>
      <c r="K184" s="25"/>
      <c r="L184" s="19">
        <f t="shared" ref="L184" si="81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71</v>
      </c>
      <c r="F186" s="43">
        <v>250</v>
      </c>
      <c r="G186" s="43">
        <v>1.94</v>
      </c>
      <c r="H186" s="43">
        <v>5.13</v>
      </c>
      <c r="I186" s="43">
        <v>12.52</v>
      </c>
      <c r="J186" s="43">
        <v>198.26</v>
      </c>
      <c r="K186" s="44">
        <v>36</v>
      </c>
      <c r="L186" s="43"/>
    </row>
    <row r="187" spans="1:12" ht="15">
      <c r="A187" s="23"/>
      <c r="B187" s="15"/>
      <c r="C187" s="11"/>
      <c r="D187" s="7" t="s">
        <v>28</v>
      </c>
      <c r="E187" s="42" t="s">
        <v>40</v>
      </c>
      <c r="F187" s="43">
        <v>120</v>
      </c>
      <c r="G187" s="43">
        <v>16.39</v>
      </c>
      <c r="H187" s="43">
        <v>8.44</v>
      </c>
      <c r="I187" s="43">
        <v>3.51</v>
      </c>
      <c r="J187" s="43">
        <v>158.04</v>
      </c>
      <c r="K187" s="44">
        <v>7014</v>
      </c>
      <c r="L187" s="43"/>
    </row>
    <row r="188" spans="1:12" ht="15">
      <c r="A188" s="23"/>
      <c r="B188" s="15"/>
      <c r="C188" s="11"/>
      <c r="D188" s="7" t="s">
        <v>29</v>
      </c>
      <c r="E188" s="42" t="s">
        <v>57</v>
      </c>
      <c r="F188" s="43">
        <v>200</v>
      </c>
      <c r="G188" s="43">
        <v>5.08</v>
      </c>
      <c r="H188" s="43">
        <v>8.14</v>
      </c>
      <c r="I188" s="43">
        <v>51.48</v>
      </c>
      <c r="J188" s="43">
        <v>304</v>
      </c>
      <c r="K188" s="44">
        <v>747</v>
      </c>
      <c r="L188" s="43"/>
    </row>
    <row r="189" spans="1:12" ht="15">
      <c r="A189" s="23"/>
      <c r="B189" s="15"/>
      <c r="C189" s="11"/>
      <c r="D189" s="7" t="s">
        <v>30</v>
      </c>
      <c r="E189" s="42" t="s">
        <v>72</v>
      </c>
      <c r="F189" s="43">
        <v>200</v>
      </c>
      <c r="G189" s="43">
        <v>0.16</v>
      </c>
      <c r="H189" s="43">
        <v>0.16</v>
      </c>
      <c r="I189" s="43">
        <v>15.8</v>
      </c>
      <c r="J189" s="43">
        <v>46.72</v>
      </c>
      <c r="K189" s="44">
        <v>10007</v>
      </c>
      <c r="L189" s="43"/>
    </row>
    <row r="190" spans="1:12" ht="15">
      <c r="A190" s="23"/>
      <c r="B190" s="15"/>
      <c r="C190" s="11"/>
      <c r="D190" s="7" t="s">
        <v>31</v>
      </c>
      <c r="E190" s="42" t="s">
        <v>43</v>
      </c>
      <c r="F190" s="43">
        <v>35</v>
      </c>
      <c r="G190" s="43">
        <v>1.94</v>
      </c>
      <c r="H190" s="43">
        <v>0.66</v>
      </c>
      <c r="I190" s="43">
        <v>13.31</v>
      </c>
      <c r="J190" s="43">
        <v>68.23</v>
      </c>
      <c r="K190" s="44">
        <v>13002</v>
      </c>
      <c r="L190" s="43"/>
    </row>
    <row r="191" spans="1:12" ht="15">
      <c r="A191" s="23"/>
      <c r="B191" s="15"/>
      <c r="C191" s="11"/>
      <c r="D191" s="7" t="s">
        <v>32</v>
      </c>
      <c r="E191" s="42" t="s">
        <v>44</v>
      </c>
      <c r="F191" s="43">
        <v>35</v>
      </c>
      <c r="G191" s="43">
        <v>1.47</v>
      </c>
      <c r="H191" s="43">
        <v>0.23</v>
      </c>
      <c r="I191" s="43">
        <v>11.11</v>
      </c>
      <c r="J191" s="43">
        <v>47.25</v>
      </c>
      <c r="K191" s="44">
        <v>13003</v>
      </c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840</v>
      </c>
      <c r="G194" s="19">
        <f t="shared" ref="G194:J194" si="82">SUM(G185:G193)</f>
        <v>26.980000000000004</v>
      </c>
      <c r="H194" s="19">
        <f t="shared" si="82"/>
        <v>22.76</v>
      </c>
      <c r="I194" s="19">
        <f t="shared" si="82"/>
        <v>107.72999999999999</v>
      </c>
      <c r="J194" s="19">
        <f t="shared" si="82"/>
        <v>822.5</v>
      </c>
      <c r="K194" s="25"/>
      <c r="L194" s="19">
        <v>91.29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840</v>
      </c>
      <c r="G195" s="32">
        <f t="shared" ref="G195" si="83">G184+G194</f>
        <v>26.980000000000004</v>
      </c>
      <c r="H195" s="32">
        <f t="shared" ref="H195" si="84">H184+H194</f>
        <v>22.76</v>
      </c>
      <c r="I195" s="32">
        <f t="shared" ref="I195" si="85">I184+I194</f>
        <v>107.72999999999999</v>
      </c>
      <c r="J195" s="32">
        <f t="shared" ref="J195:L195" si="86">J184+J194</f>
        <v>822.5</v>
      </c>
      <c r="K195" s="32"/>
      <c r="L195" s="32">
        <f t="shared" si="86"/>
        <v>91.29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876</v>
      </c>
      <c r="G196" s="34">
        <f t="shared" ref="G196:J196" si="87">(G24+G43+G62+G81+G100+G119+G138+G157+G176+G195)/(IF(G24=0,0,1)+IF(G43=0,0,1)+IF(G62=0,0,1)+IF(G81=0,0,1)+IF(G100=0,0,1)+IF(G119=0,0,1)+IF(G138=0,0,1)+IF(G157=0,0,1)+IF(G176=0,0,1)+IF(G195=0,0,1))</f>
        <v>33.182000000000002</v>
      </c>
      <c r="H196" s="34">
        <f t="shared" si="87"/>
        <v>30.714999999999996</v>
      </c>
      <c r="I196" s="34">
        <f t="shared" si="87"/>
        <v>118.04300000000001</v>
      </c>
      <c r="J196" s="34">
        <f t="shared" si="87"/>
        <v>822.5</v>
      </c>
      <c r="K196" s="34"/>
      <c r="L196" s="34">
        <f t="shared" ref="L196" si="88">(L24+L43+L62+L81+L100+L119+L138+L157+L176+L195)/(IF(L24=0,0,1)+IF(L43=0,0,1)+IF(L62=0,0,1)+IF(L81=0,0,1)+IF(L100=0,0,1)+IF(L119=0,0,1)+IF(L138=0,0,1)+IF(L157=0,0,1)+IF(L176=0,0,1)+IF(L195=0,0,1))</f>
        <v>91.289999999999992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Катя</cp:lastModifiedBy>
  <cp:lastPrinted>2024-12-27T10:06:58Z</cp:lastPrinted>
  <dcterms:created xsi:type="dcterms:W3CDTF">2022-05-16T14:23:56Z</dcterms:created>
  <dcterms:modified xsi:type="dcterms:W3CDTF">2024-12-27T10:08:44Z</dcterms:modified>
</cp:coreProperties>
</file>